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G29" i="1"/>
  <c r="F29" i="1"/>
  <c r="E29" i="1"/>
  <c r="C29" i="1"/>
  <c r="P28" i="1"/>
  <c r="L28" i="1"/>
  <c r="H28" i="1"/>
  <c r="D28" i="1"/>
  <c r="P27" i="1"/>
  <c r="L27" i="1"/>
  <c r="H27" i="1"/>
  <c r="D27" i="1"/>
  <c r="P26" i="1"/>
  <c r="L26" i="1"/>
  <c r="H26" i="1"/>
  <c r="D26" i="1"/>
  <c r="P25" i="1"/>
  <c r="L25" i="1"/>
  <c r="H25" i="1"/>
  <c r="D25" i="1"/>
  <c r="P24" i="1"/>
  <c r="L24" i="1"/>
  <c r="H24" i="1"/>
  <c r="D24" i="1"/>
  <c r="P23" i="1"/>
  <c r="L23" i="1"/>
  <c r="H23" i="1"/>
  <c r="D23" i="1"/>
  <c r="P22" i="1"/>
  <c r="L22" i="1"/>
  <c r="H22" i="1"/>
  <c r="D22" i="1"/>
  <c r="P21" i="1"/>
  <c r="L21" i="1"/>
  <c r="H21" i="1"/>
  <c r="D21" i="1"/>
  <c r="P20" i="1"/>
  <c r="L20" i="1"/>
  <c r="H20" i="1"/>
  <c r="D20" i="1"/>
  <c r="P19" i="1"/>
  <c r="L19" i="1"/>
  <c r="H19" i="1"/>
  <c r="D19" i="1"/>
  <c r="P18" i="1"/>
  <c r="L18" i="1"/>
  <c r="H18" i="1"/>
  <c r="D18" i="1"/>
  <c r="P17" i="1"/>
  <c r="L17" i="1"/>
  <c r="H17" i="1"/>
  <c r="D17" i="1"/>
  <c r="P16" i="1"/>
  <c r="L16" i="1"/>
  <c r="H16" i="1"/>
  <c r="D16" i="1"/>
  <c r="P15" i="1"/>
  <c r="L15" i="1"/>
  <c r="H15" i="1"/>
  <c r="D15" i="1"/>
  <c r="P14" i="1"/>
  <c r="L14" i="1"/>
  <c r="H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P10" i="1"/>
  <c r="L10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H29" i="1" s="1"/>
  <c r="D5" i="1"/>
  <c r="D29" i="1" s="1"/>
</calcChain>
</file>

<file path=xl/sharedStrings.xml><?xml version="1.0" encoding="utf-8"?>
<sst xmlns="http://schemas.openxmlformats.org/spreadsheetml/2006/main" count="52" uniqueCount="40">
  <si>
    <t>№ з/п</t>
  </si>
  <si>
    <t>Регіон</t>
  </si>
  <si>
    <t>Кількість актів</t>
  </si>
  <si>
    <t>Кількість контрольних заходів з питань</t>
  </si>
  <si>
    <t>Кількість перевірених особових справ, одиниць</t>
  </si>
  <si>
    <t>Кількість особових справ, у яких виявлено порушення</t>
  </si>
  <si>
    <t>Кількість визначених вимог</t>
  </si>
  <si>
    <t>За результатами перевірок виявлено суми переплат, грн</t>
  </si>
  <si>
    <t>Недоплачені суми отримувачам, грн</t>
  </si>
  <si>
    <t>Сума повернутих коштів до держ бюджету станом на 07.01.2025</t>
  </si>
  <si>
    <t>Сума, виплачена отримувачам (грн)</t>
  </si>
  <si>
    <t>Всього</t>
  </si>
  <si>
    <t>соціальна підтримка</t>
  </si>
  <si>
    <t>соціальні послуги</t>
  </si>
  <si>
    <t>дотримання прав дітей</t>
  </si>
  <si>
    <t>Вінницька</t>
  </si>
  <si>
    <t>Волинська</t>
  </si>
  <si>
    <t>Дніпропетровська</t>
  </si>
  <si>
    <t>Донецька*</t>
  </si>
  <si>
    <t>Житомирська</t>
  </si>
  <si>
    <t>Закарпатська</t>
  </si>
  <si>
    <t>Запорізька</t>
  </si>
  <si>
    <t>Івано-Франківська</t>
  </si>
  <si>
    <t>Київська та м.Київ</t>
  </si>
  <si>
    <t>Кіровоградська</t>
  </si>
  <si>
    <t>Луганська*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</si>
  <si>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</si>
  <si>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</si>
  <si>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</si>
  <si>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</si>
  <si>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</si>
  <si>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</si>
  <si>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</si>
  <si>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</si>
  <si>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Херсонська*</t>
  </si>
  <si>
    <t>Хмельницька</t>
  </si>
  <si>
    <t>Черкаська</t>
  </si>
  <si>
    <t>Чернівецька</t>
  </si>
  <si>
    <t>Чернігівська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</si>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</sst>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37" xfId="0" applyFont="1" applyBorder="1" applyAlignment="1">
      <alignment horizontal="right" wrapText="1"/>
    </xf>
    <xf numFmtId="0" fontId="3" fillId="0" borderId="38" xfId="0" applyFont="1" applyBorder="1" applyAlignment="1">
      <alignment wrapText="1"/>
    </xf>
    <xf numFmtId="0" fontId="4" fillId="0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4" fillId="0" borderId="41" xfId="1" applyFont="1" applyBorder="1" applyAlignment="1">
      <alignment horizontal="center" wrapText="1"/>
    </xf>
    <xf numFmtId="0" fontId="4" fillId="3" borderId="40" xfId="0" applyFont="1" applyFill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4" borderId="41" xfId="0" applyFont="1" applyFill="1" applyBorder="1" applyAlignment="1">
      <alignment horizontal="center" wrapText="1"/>
    </xf>
    <xf numFmtId="4" fontId="4" fillId="4" borderId="41" xfId="0" applyNumberFormat="1" applyFont="1" applyFill="1" applyBorder="1" applyAlignment="1">
      <alignment horizontal="center" wrapText="1"/>
    </xf>
    <xf numFmtId="4" fontId="4" fillId="5" borderId="41" xfId="0" applyNumberFormat="1" applyFont="1" applyFill="1" applyBorder="1" applyAlignment="1">
      <alignment horizontal="center" wrapText="1"/>
    </xf>
    <xf numFmtId="0" fontId="3" fillId="0" borderId="42" xfId="0" applyFont="1" applyBorder="1" applyAlignment="1">
      <alignment wrapText="1"/>
    </xf>
    <xf numFmtId="0" fontId="4" fillId="2" borderId="43" xfId="0" applyFont="1" applyFill="1" applyBorder="1" applyAlignment="1">
      <alignment horizontal="center" wrapText="1"/>
    </xf>
    <xf numFmtId="0" fontId="4" fillId="3" borderId="43" xfId="0" applyFont="1" applyFill="1" applyBorder="1" applyAlignment="1">
      <alignment horizontal="center" wrapText="1"/>
    </xf>
    <xf numFmtId="0" fontId="1" fillId="6" borderId="37" xfId="0" applyFont="1" applyFill="1" applyBorder="1" applyAlignment="1">
      <alignment horizontal="right" wrapText="1"/>
    </xf>
    <xf numFmtId="0" fontId="1" fillId="7" borderId="42" xfId="0" applyFont="1" applyFill="1" applyBorder="1" applyAlignment="1">
      <alignment wrapText="1"/>
    </xf>
    <xf numFmtId="4" fontId="5" fillId="5" borderId="41" xfId="0" applyNumberFormat="1" applyFont="1" applyFill="1" applyBorder="1" applyAlignment="1">
      <alignment horizontal="center" wrapText="1"/>
    </xf>
    <xf numFmtId="0" fontId="1" fillId="7" borderId="37" xfId="0" applyFont="1" applyFill="1" applyBorder="1" applyAlignment="1">
      <alignment horizontal="right" wrapText="1"/>
    </xf>
    <xf numFmtId="0" fontId="4" fillId="7" borderId="43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3" borderId="44" xfId="0" applyFont="1" applyFill="1" applyBorder="1" applyAlignment="1">
      <alignment horizontal="center" wrapText="1"/>
    </xf>
    <xf numFmtId="164" fontId="0" fillId="0" borderId="0" xfId="0" applyNumberFormat="1" applyFont="1" applyAlignment="1"/>
    <xf numFmtId="0" fontId="1" fillId="0" borderId="45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3" borderId="1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3" borderId="4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4" fontId="1" fillId="3" borderId="22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H19" sqref="H19"/>
    </sheetView>
  </sheetViews>
  <sheetFormatPr defaultRowHeight="15" x14ac:dyDescent="0.25"/>
  <cols>
    <col min="1" max="1" width="5.42578125" customWidth="1"/>
    <col min="2" max="2" width="17.7109375" customWidth="1"/>
    <col min="3" max="3" width="16.42578125" customWidth="1"/>
    <col min="7" max="7" width="12.7109375" customWidth="1"/>
    <col min="11" max="11" width="11.42578125" customWidth="1"/>
    <col min="15" max="15" width="11.7109375" customWidth="1"/>
    <col min="19" max="19" width="10.7109375" customWidth="1"/>
    <col min="20" max="20" width="15.85546875" customWidth="1"/>
    <col min="21" max="21" width="15.5703125" customWidth="1"/>
    <col min="22" max="22" width="14.28515625" customWidth="1"/>
    <col min="23" max="23" width="1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2" t="s">
        <v>3</v>
      </c>
      <c r="E1" s="3"/>
      <c r="F1" s="3"/>
      <c r="G1" s="4"/>
      <c r="H1" s="5" t="s">
        <v>4</v>
      </c>
      <c r="I1" s="6"/>
      <c r="J1" s="6"/>
      <c r="K1" s="7"/>
      <c r="L1" s="5" t="s">
        <v>5</v>
      </c>
      <c r="M1" s="6"/>
      <c r="N1" s="6"/>
      <c r="O1" s="6"/>
      <c r="P1" s="8" t="s">
        <v>6</v>
      </c>
      <c r="Q1" s="9"/>
      <c r="R1" s="9"/>
      <c r="S1" s="10"/>
      <c r="T1" s="11" t="s">
        <v>7</v>
      </c>
      <c r="U1" s="12" t="s">
        <v>8</v>
      </c>
      <c r="V1" s="12" t="s">
        <v>9</v>
      </c>
      <c r="W1" s="12" t="s">
        <v>10</v>
      </c>
    </row>
    <row r="2" spans="1:23" ht="15.75" thickBot="1" x14ac:dyDescent="0.3">
      <c r="A2" s="13"/>
      <c r="B2" s="13"/>
      <c r="C2" s="13"/>
      <c r="D2" s="14"/>
      <c r="E2" s="15"/>
      <c r="F2" s="15"/>
      <c r="G2" s="16"/>
      <c r="H2" s="17"/>
      <c r="I2" s="18"/>
      <c r="J2" s="18"/>
      <c r="K2" s="19"/>
      <c r="L2" s="20"/>
      <c r="M2" s="21"/>
      <c r="N2" s="21"/>
      <c r="O2" s="21"/>
      <c r="P2" s="22"/>
      <c r="Q2" s="23"/>
      <c r="R2" s="23"/>
      <c r="S2" s="24"/>
      <c r="T2" s="25"/>
      <c r="U2" s="26"/>
      <c r="V2" s="26"/>
      <c r="W2" s="26"/>
    </row>
    <row r="3" spans="1:23" ht="57.75" thickBot="1" x14ac:dyDescent="0.3">
      <c r="A3" s="27"/>
      <c r="B3" s="27"/>
      <c r="C3" s="20"/>
      <c r="D3" s="28" t="s">
        <v>11</v>
      </c>
      <c r="E3" s="29" t="s">
        <v>12</v>
      </c>
      <c r="F3" s="30" t="s">
        <v>13</v>
      </c>
      <c r="G3" s="31" t="s">
        <v>14</v>
      </c>
      <c r="H3" s="32" t="s">
        <v>11</v>
      </c>
      <c r="I3" s="33" t="s">
        <v>12</v>
      </c>
      <c r="J3" s="34" t="s">
        <v>13</v>
      </c>
      <c r="K3" s="35" t="s">
        <v>14</v>
      </c>
      <c r="L3" s="36" t="s">
        <v>11</v>
      </c>
      <c r="M3" s="37" t="s">
        <v>12</v>
      </c>
      <c r="N3" s="37" t="s">
        <v>13</v>
      </c>
      <c r="O3" s="37" t="s">
        <v>14</v>
      </c>
      <c r="P3" s="38" t="s">
        <v>11</v>
      </c>
      <c r="Q3" s="39" t="s">
        <v>12</v>
      </c>
      <c r="R3" s="40" t="s">
        <v>13</v>
      </c>
      <c r="S3" s="41" t="s">
        <v>14</v>
      </c>
      <c r="T3" s="42"/>
      <c r="U3" s="43"/>
      <c r="V3" s="43"/>
      <c r="W3" s="43"/>
    </row>
    <row r="4" spans="1:23" ht="15.75" thickBot="1" x14ac:dyDescent="0.3">
      <c r="A4" s="44">
        <v>1</v>
      </c>
      <c r="B4" s="45">
        <v>2</v>
      </c>
      <c r="C4" s="46">
        <v>3</v>
      </c>
      <c r="D4" s="47">
        <v>4</v>
      </c>
      <c r="E4" s="48">
        <v>5</v>
      </c>
      <c r="F4" s="45">
        <v>6</v>
      </c>
      <c r="G4" s="49">
        <v>7</v>
      </c>
      <c r="H4" s="50">
        <v>8</v>
      </c>
      <c r="I4" s="45">
        <v>9</v>
      </c>
      <c r="J4" s="44">
        <v>10</v>
      </c>
      <c r="K4" s="45">
        <v>11</v>
      </c>
      <c r="L4" s="50">
        <v>12</v>
      </c>
      <c r="M4" s="44">
        <v>13</v>
      </c>
      <c r="N4" s="45">
        <v>14</v>
      </c>
      <c r="O4" s="45">
        <v>15</v>
      </c>
      <c r="P4" s="51">
        <v>16</v>
      </c>
      <c r="Q4" s="45">
        <v>17</v>
      </c>
      <c r="R4" s="45">
        <v>18</v>
      </c>
      <c r="S4" s="52">
        <v>19</v>
      </c>
      <c r="T4" s="53">
        <v>20</v>
      </c>
      <c r="U4" s="53">
        <v>21</v>
      </c>
      <c r="V4" s="53">
        <v>22</v>
      </c>
      <c r="W4" s="53">
        <v>23</v>
      </c>
    </row>
    <row r="5" spans="1:23" ht="15.75" thickBot="1" x14ac:dyDescent="0.3">
      <c r="A5" s="54">
        <v>1</v>
      </c>
      <c r="B5" s="55" t="s">
        <v>15</v>
      </c>
      <c r="C5" s="56">
        <v>164</v>
      </c>
      <c r="D5" s="57">
        <f>E5+F5+G5</f>
        <v>164</v>
      </c>
      <c r="E5" s="58">
        <v>93</v>
      </c>
      <c r="F5" s="58">
        <v>17</v>
      </c>
      <c r="G5" s="58">
        <v>54</v>
      </c>
      <c r="H5" s="59">
        <f t="shared" ref="H5:H28" si="0">I5+J5+K5</f>
        <v>4009</v>
      </c>
      <c r="I5" s="60">
        <v>1526</v>
      </c>
      <c r="J5" s="60">
        <v>1189</v>
      </c>
      <c r="K5" s="60">
        <v>1294</v>
      </c>
      <c r="L5" s="59">
        <f t="shared" ref="L5:L28" si="1">M5+N5+O5</f>
        <v>1286</v>
      </c>
      <c r="M5" s="61">
        <v>131</v>
      </c>
      <c r="N5" s="61">
        <v>229</v>
      </c>
      <c r="O5" s="61">
        <v>926</v>
      </c>
      <c r="P5" s="59">
        <f t="shared" ref="P5:P28" si="2">Q5+R5+S5</f>
        <v>1449</v>
      </c>
      <c r="Q5" s="61">
        <v>136</v>
      </c>
      <c r="R5" s="61">
        <v>375</v>
      </c>
      <c r="S5" s="61">
        <v>938</v>
      </c>
      <c r="T5" s="62">
        <v>1427397.4499999997</v>
      </c>
      <c r="U5" s="62">
        <v>2397266.0599999996</v>
      </c>
      <c r="V5" s="63">
        <v>487407.07000000007</v>
      </c>
      <c r="W5" s="63">
        <v>1256506.3500000001</v>
      </c>
    </row>
    <row r="6" spans="1:23" ht="15.75" thickBot="1" x14ac:dyDescent="0.3">
      <c r="A6" s="54">
        <v>2</v>
      </c>
      <c r="B6" s="64" t="s">
        <v>16</v>
      </c>
      <c r="C6" s="56">
        <v>192</v>
      </c>
      <c r="D6" s="65">
        <f t="shared" ref="D6:D28" si="3">E6+F6+G6</f>
        <v>192</v>
      </c>
      <c r="E6" s="58">
        <v>122</v>
      </c>
      <c r="F6" s="58">
        <v>24</v>
      </c>
      <c r="G6" s="58">
        <v>46</v>
      </c>
      <c r="H6" s="66">
        <f t="shared" si="0"/>
        <v>4896</v>
      </c>
      <c r="I6" s="60">
        <v>4016</v>
      </c>
      <c r="J6" s="60">
        <v>550</v>
      </c>
      <c r="K6" s="60">
        <v>330</v>
      </c>
      <c r="L6" s="66">
        <f t="shared" si="1"/>
        <v>1423</v>
      </c>
      <c r="M6" s="61">
        <v>1037</v>
      </c>
      <c r="N6" s="61">
        <v>156</v>
      </c>
      <c r="O6" s="61">
        <v>230</v>
      </c>
      <c r="P6" s="66">
        <f t="shared" si="2"/>
        <v>1896</v>
      </c>
      <c r="Q6" s="61">
        <v>1035</v>
      </c>
      <c r="R6" s="61">
        <v>438</v>
      </c>
      <c r="S6" s="61">
        <v>423</v>
      </c>
      <c r="T6" s="62">
        <v>909358.12</v>
      </c>
      <c r="U6" s="62">
        <v>494270.8</v>
      </c>
      <c r="V6" s="63">
        <v>257901.55999999997</v>
      </c>
      <c r="W6" s="63">
        <v>382138.73</v>
      </c>
    </row>
    <row r="7" spans="1:23" ht="15.75" thickBot="1" x14ac:dyDescent="0.3">
      <c r="A7" s="54">
        <v>3</v>
      </c>
      <c r="B7" s="64" t="s">
        <v>17</v>
      </c>
      <c r="C7" s="56">
        <v>186</v>
      </c>
      <c r="D7" s="65">
        <f t="shared" si="3"/>
        <v>186</v>
      </c>
      <c r="E7" s="58">
        <v>131</v>
      </c>
      <c r="F7" s="58">
        <v>9</v>
      </c>
      <c r="G7" s="58">
        <v>46</v>
      </c>
      <c r="H7" s="66">
        <f t="shared" si="0"/>
        <v>3445</v>
      </c>
      <c r="I7" s="60">
        <v>1269</v>
      </c>
      <c r="J7" s="60">
        <v>380</v>
      </c>
      <c r="K7" s="60">
        <v>1796</v>
      </c>
      <c r="L7" s="66">
        <f t="shared" si="1"/>
        <v>1479</v>
      </c>
      <c r="M7" s="61">
        <v>359</v>
      </c>
      <c r="N7" s="61">
        <v>14</v>
      </c>
      <c r="O7" s="61">
        <v>1106</v>
      </c>
      <c r="P7" s="66">
        <f t="shared" si="2"/>
        <v>1955</v>
      </c>
      <c r="Q7" s="61">
        <v>252</v>
      </c>
      <c r="R7" s="61">
        <v>24</v>
      </c>
      <c r="S7" s="61">
        <v>1679</v>
      </c>
      <c r="T7" s="62">
        <v>2027563.77</v>
      </c>
      <c r="U7" s="62">
        <v>759443.4</v>
      </c>
      <c r="V7" s="63">
        <v>278681.67</v>
      </c>
      <c r="W7" s="63">
        <v>462483.57</v>
      </c>
    </row>
    <row r="8" spans="1:23" ht="15.75" thickBot="1" x14ac:dyDescent="0.3">
      <c r="A8" s="67">
        <v>4</v>
      </c>
      <c r="B8" s="68" t="s">
        <v>18</v>
      </c>
      <c r="C8" s="56">
        <v>25</v>
      </c>
      <c r="D8" s="65">
        <f t="shared" si="3"/>
        <v>25</v>
      </c>
      <c r="E8" s="58">
        <v>12</v>
      </c>
      <c r="F8" s="58">
        <v>1</v>
      </c>
      <c r="G8" s="58">
        <v>12</v>
      </c>
      <c r="H8" s="66">
        <f t="shared" si="0"/>
        <v>195</v>
      </c>
      <c r="I8" s="60">
        <v>26</v>
      </c>
      <c r="J8" s="60">
        <v>10</v>
      </c>
      <c r="K8" s="60">
        <v>159</v>
      </c>
      <c r="L8" s="66">
        <f t="shared" si="1"/>
        <v>137</v>
      </c>
      <c r="M8" s="61">
        <v>14</v>
      </c>
      <c r="N8" s="61">
        <v>10</v>
      </c>
      <c r="O8" s="61">
        <v>113</v>
      </c>
      <c r="P8" s="66">
        <f t="shared" si="2"/>
        <v>404</v>
      </c>
      <c r="Q8" s="61">
        <v>14</v>
      </c>
      <c r="R8" s="61">
        <v>21</v>
      </c>
      <c r="S8" s="61">
        <v>369</v>
      </c>
      <c r="T8" s="62">
        <v>0</v>
      </c>
      <c r="U8" s="62">
        <v>129068.5</v>
      </c>
      <c r="V8" s="63">
        <v>0</v>
      </c>
      <c r="W8" s="63">
        <v>10195.25</v>
      </c>
    </row>
    <row r="9" spans="1:23" ht="15.75" thickBot="1" x14ac:dyDescent="0.3">
      <c r="A9" s="54">
        <v>5</v>
      </c>
      <c r="B9" s="55" t="s">
        <v>19</v>
      </c>
      <c r="C9" s="56">
        <v>91</v>
      </c>
      <c r="D9" s="65">
        <f t="shared" si="3"/>
        <v>91</v>
      </c>
      <c r="E9" s="58">
        <v>46</v>
      </c>
      <c r="F9" s="58">
        <v>5</v>
      </c>
      <c r="G9" s="58">
        <v>40</v>
      </c>
      <c r="H9" s="66">
        <f t="shared" si="0"/>
        <v>5894</v>
      </c>
      <c r="I9" s="60">
        <v>4724</v>
      </c>
      <c r="J9" s="60">
        <v>58</v>
      </c>
      <c r="K9" s="60">
        <v>1112</v>
      </c>
      <c r="L9" s="66">
        <f t="shared" si="1"/>
        <v>1603</v>
      </c>
      <c r="M9" s="61">
        <v>933</v>
      </c>
      <c r="N9" s="61">
        <v>47</v>
      </c>
      <c r="O9" s="61">
        <v>623</v>
      </c>
      <c r="P9" s="66">
        <f t="shared" si="2"/>
        <v>1926</v>
      </c>
      <c r="Q9" s="61">
        <v>1163</v>
      </c>
      <c r="R9" s="61">
        <v>67</v>
      </c>
      <c r="S9" s="61">
        <v>696</v>
      </c>
      <c r="T9" s="62">
        <v>3667776.63</v>
      </c>
      <c r="U9" s="62">
        <v>282873.64999999997</v>
      </c>
      <c r="V9" s="63">
        <v>830859.33000000007</v>
      </c>
      <c r="W9" s="63">
        <v>144076.31</v>
      </c>
    </row>
    <row r="10" spans="1:23" ht="15.75" thickBot="1" x14ac:dyDescent="0.3">
      <c r="A10" s="54">
        <v>6</v>
      </c>
      <c r="B10" s="55" t="s">
        <v>20</v>
      </c>
      <c r="C10" s="56">
        <v>145</v>
      </c>
      <c r="D10" s="65">
        <f t="shared" si="3"/>
        <v>145</v>
      </c>
      <c r="E10" s="58">
        <v>86</v>
      </c>
      <c r="F10" s="58">
        <v>10</v>
      </c>
      <c r="G10" s="58">
        <v>49</v>
      </c>
      <c r="H10" s="66">
        <f t="shared" si="0"/>
        <v>6513</v>
      </c>
      <c r="I10" s="60">
        <v>5100</v>
      </c>
      <c r="J10" s="60">
        <v>73</v>
      </c>
      <c r="K10" s="60">
        <v>1340</v>
      </c>
      <c r="L10" s="66">
        <f t="shared" si="1"/>
        <v>2758</v>
      </c>
      <c r="M10" s="61">
        <v>1728</v>
      </c>
      <c r="N10" s="61">
        <v>72</v>
      </c>
      <c r="O10" s="61">
        <v>958</v>
      </c>
      <c r="P10" s="66">
        <f t="shared" si="2"/>
        <v>4229</v>
      </c>
      <c r="Q10" s="61">
        <v>1765</v>
      </c>
      <c r="R10" s="61">
        <v>212</v>
      </c>
      <c r="S10" s="61">
        <v>2252</v>
      </c>
      <c r="T10" s="62">
        <v>5922150.0000000009</v>
      </c>
      <c r="U10" s="62">
        <v>155858.79999999999</v>
      </c>
      <c r="V10" s="63">
        <v>1074255.0599999998</v>
      </c>
      <c r="W10" s="63">
        <v>53488.32</v>
      </c>
    </row>
    <row r="11" spans="1:23" ht="15.75" thickBot="1" x14ac:dyDescent="0.3">
      <c r="A11" s="54">
        <v>7</v>
      </c>
      <c r="B11" s="55" t="s">
        <v>21</v>
      </c>
      <c r="C11" s="56">
        <v>154</v>
      </c>
      <c r="D11" s="65">
        <f>E11+F11+G11</f>
        <v>154</v>
      </c>
      <c r="E11" s="58">
        <v>81</v>
      </c>
      <c r="F11" s="58">
        <v>11</v>
      </c>
      <c r="G11" s="58">
        <v>62</v>
      </c>
      <c r="H11" s="66">
        <f t="shared" si="0"/>
        <v>9539</v>
      </c>
      <c r="I11" s="60">
        <v>7994</v>
      </c>
      <c r="J11" s="60">
        <v>78</v>
      </c>
      <c r="K11" s="60">
        <v>1467</v>
      </c>
      <c r="L11" s="66">
        <f t="shared" si="1"/>
        <v>616</v>
      </c>
      <c r="M11" s="61">
        <v>160</v>
      </c>
      <c r="N11" s="61">
        <v>63</v>
      </c>
      <c r="O11" s="61">
        <v>393</v>
      </c>
      <c r="P11" s="66">
        <f t="shared" si="2"/>
        <v>981</v>
      </c>
      <c r="Q11" s="61">
        <v>197</v>
      </c>
      <c r="R11" s="61">
        <v>78</v>
      </c>
      <c r="S11" s="61">
        <v>706</v>
      </c>
      <c r="T11" s="62">
        <v>1046780.65</v>
      </c>
      <c r="U11" s="62">
        <v>974733.83</v>
      </c>
      <c r="V11" s="69">
        <v>103617.48999999999</v>
      </c>
      <c r="W11" s="69">
        <v>711647.23</v>
      </c>
    </row>
    <row r="12" spans="1:23" ht="15.75" thickBot="1" x14ac:dyDescent="0.3">
      <c r="A12" s="54">
        <v>8</v>
      </c>
      <c r="B12" s="55" t="s">
        <v>22</v>
      </c>
      <c r="C12" s="56">
        <v>134</v>
      </c>
      <c r="D12" s="65">
        <f>E12+F12+G12</f>
        <v>134</v>
      </c>
      <c r="E12" s="58">
        <v>46</v>
      </c>
      <c r="F12" s="58">
        <v>35</v>
      </c>
      <c r="G12" s="58">
        <v>53</v>
      </c>
      <c r="H12" s="66">
        <f t="shared" si="0"/>
        <v>2759</v>
      </c>
      <c r="I12" s="60">
        <v>1661</v>
      </c>
      <c r="J12" s="60">
        <v>218</v>
      </c>
      <c r="K12" s="60">
        <v>880</v>
      </c>
      <c r="L12" s="66">
        <f t="shared" si="1"/>
        <v>450</v>
      </c>
      <c r="M12" s="61">
        <v>99</v>
      </c>
      <c r="N12" s="61">
        <v>58</v>
      </c>
      <c r="O12" s="61">
        <v>293</v>
      </c>
      <c r="P12" s="66">
        <f t="shared" si="2"/>
        <v>470</v>
      </c>
      <c r="Q12" s="61">
        <v>103</v>
      </c>
      <c r="R12" s="61">
        <v>31</v>
      </c>
      <c r="S12" s="61">
        <v>336</v>
      </c>
      <c r="T12" s="62">
        <v>1737539.0399999998</v>
      </c>
      <c r="U12" s="62">
        <v>577632.71</v>
      </c>
      <c r="V12" s="63">
        <v>373893.02999999997</v>
      </c>
      <c r="W12" s="63">
        <v>403260.58</v>
      </c>
    </row>
    <row r="13" spans="1:23" ht="15.75" thickBot="1" x14ac:dyDescent="0.3">
      <c r="A13" s="54">
        <v>9</v>
      </c>
      <c r="B13" s="55" t="s">
        <v>23</v>
      </c>
      <c r="C13" s="56">
        <v>134</v>
      </c>
      <c r="D13" s="65">
        <f>E13+F13+G13</f>
        <v>134</v>
      </c>
      <c r="E13" s="58">
        <v>53</v>
      </c>
      <c r="F13" s="58">
        <v>11</v>
      </c>
      <c r="G13" s="58">
        <v>70</v>
      </c>
      <c r="H13" s="66">
        <f>I13+J13+K13</f>
        <v>1895</v>
      </c>
      <c r="I13" s="60">
        <v>535</v>
      </c>
      <c r="J13" s="60">
        <v>101</v>
      </c>
      <c r="K13" s="60">
        <v>1259</v>
      </c>
      <c r="L13" s="66">
        <f>M13+N13+O13</f>
        <v>876</v>
      </c>
      <c r="M13" s="61">
        <v>102</v>
      </c>
      <c r="N13" s="61">
        <v>84</v>
      </c>
      <c r="O13" s="61">
        <v>690</v>
      </c>
      <c r="P13" s="66">
        <f t="shared" si="2"/>
        <v>1688</v>
      </c>
      <c r="Q13" s="61">
        <v>98</v>
      </c>
      <c r="R13" s="61">
        <v>276</v>
      </c>
      <c r="S13" s="61">
        <v>1314</v>
      </c>
      <c r="T13" s="62">
        <v>3110172.2100000004</v>
      </c>
      <c r="U13" s="62">
        <v>374516.82</v>
      </c>
      <c r="V13" s="63">
        <v>131842.26999999999</v>
      </c>
      <c r="W13" s="63">
        <v>326538.82</v>
      </c>
    </row>
    <row r="14" spans="1:23" ht="15.75" thickBot="1" x14ac:dyDescent="0.3">
      <c r="A14" s="54">
        <v>10</v>
      </c>
      <c r="B14" s="55" t="s">
        <v>24</v>
      </c>
      <c r="C14" s="56">
        <v>116</v>
      </c>
      <c r="D14" s="65">
        <f>E14+F14+G14</f>
        <v>116</v>
      </c>
      <c r="E14" s="58">
        <v>63</v>
      </c>
      <c r="F14" s="58">
        <v>4</v>
      </c>
      <c r="G14" s="58">
        <v>49</v>
      </c>
      <c r="H14" s="66">
        <f>I14+J14+K14</f>
        <v>7435</v>
      </c>
      <c r="I14" s="60">
        <v>5581</v>
      </c>
      <c r="J14" s="60">
        <v>63</v>
      </c>
      <c r="K14" s="60">
        <v>1791</v>
      </c>
      <c r="L14" s="66">
        <f>M14+N14+O14</f>
        <v>1831</v>
      </c>
      <c r="M14" s="61">
        <v>603</v>
      </c>
      <c r="N14" s="61">
        <v>33</v>
      </c>
      <c r="O14" s="61">
        <v>1195</v>
      </c>
      <c r="P14" s="66">
        <f t="shared" si="2"/>
        <v>1988</v>
      </c>
      <c r="Q14" s="61">
        <v>614</v>
      </c>
      <c r="R14" s="61">
        <v>34</v>
      </c>
      <c r="S14" s="61">
        <v>1340</v>
      </c>
      <c r="T14" s="62">
        <v>1865639.7</v>
      </c>
      <c r="U14" s="62">
        <v>2973081.1199999992</v>
      </c>
      <c r="V14" s="63">
        <v>224914.74</v>
      </c>
      <c r="W14" s="63">
        <v>1781377.0599999998</v>
      </c>
    </row>
    <row r="15" spans="1:23" ht="15.75" thickBot="1" x14ac:dyDescent="0.3">
      <c r="A15" s="70">
        <v>11</v>
      </c>
      <c r="B15" s="68" t="s">
        <v>25</v>
      </c>
      <c r="C15" s="56">
        <v>0</v>
      </c>
      <c r="D15" s="71">
        <f t="shared" si="3"/>
        <v>0</v>
      </c>
      <c r="E15" s="58">
        <v>0</v>
      </c>
      <c r="F15" s="58">
        <v>0</v>
      </c>
      <c r="G15" s="58">
        <v>0</v>
      </c>
      <c r="H15" s="71">
        <f t="shared" si="0"/>
        <v>0</v>
      </c>
      <c r="I15" s="60">
        <v>0</v>
      </c>
      <c r="J15" s="60">
        <v>0</v>
      </c>
      <c r="K15" s="60">
        <v>0</v>
      </c>
      <c r="L15" s="71">
        <f t="shared" si="1"/>
        <v>0</v>
      </c>
      <c r="M15" s="61">
        <v>0</v>
      </c>
      <c r="N15" s="61">
        <v>0</v>
      </c>
      <c r="O15" s="61">
        <v>0</v>
      </c>
      <c r="P15" s="71">
        <f t="shared" si="2"/>
        <v>0</v>
      </c>
      <c r="Q15" s="61">
        <v>0</v>
      </c>
      <c r="R15" s="61">
        <v>0</v>
      </c>
      <c r="S15" s="61">
        <v>0</v>
      </c>
      <c r="T15" s="62">
        <v>0</v>
      </c>
      <c r="U15" s="62">
        <v>0</v>
      </c>
      <c r="V15" s="62">
        <v>0</v>
      </c>
      <c r="W15" s="62">
        <v>0</v>
      </c>
    </row>
    <row r="16" spans="1:23" ht="15.75" thickBot="1" x14ac:dyDescent="0.3">
      <c r="A16" s="54">
        <v>12</v>
      </c>
      <c r="B16" s="55" t="s">
        <v>26</v>
      </c>
      <c r="C16" s="56">
        <v>197</v>
      </c>
      <c r="D16" s="65">
        <f t="shared" si="3"/>
        <v>197</v>
      </c>
      <c r="E16" s="58">
        <v>100</v>
      </c>
      <c r="F16" s="58">
        <v>7</v>
      </c>
      <c r="G16" s="58">
        <v>90</v>
      </c>
      <c r="H16" s="66">
        <f t="shared" si="0"/>
        <v>3797</v>
      </c>
      <c r="I16" s="60">
        <v>2218</v>
      </c>
      <c r="J16" s="60">
        <v>162</v>
      </c>
      <c r="K16" s="60">
        <v>1417</v>
      </c>
      <c r="L16" s="66">
        <f t="shared" si="1"/>
        <v>2530</v>
      </c>
      <c r="M16" s="61">
        <v>1505</v>
      </c>
      <c r="N16" s="61">
        <v>67</v>
      </c>
      <c r="O16" s="61">
        <v>958</v>
      </c>
      <c r="P16" s="66">
        <f t="shared" si="2"/>
        <v>3604</v>
      </c>
      <c r="Q16" s="61">
        <v>1456</v>
      </c>
      <c r="R16" s="61">
        <v>87</v>
      </c>
      <c r="S16" s="61">
        <v>2061</v>
      </c>
      <c r="T16" s="62">
        <v>5801017.0200000014</v>
      </c>
      <c r="U16" s="62">
        <v>231289.23</v>
      </c>
      <c r="V16" s="63">
        <v>722918.42999999993</v>
      </c>
      <c r="W16" s="63">
        <v>128331.23</v>
      </c>
    </row>
    <row r="17" spans="1:23" ht="15.75" thickBot="1" x14ac:dyDescent="0.3">
      <c r="A17" s="54">
        <v>13</v>
      </c>
      <c r="B17" s="55" t="s">
        <v>27</v>
      </c>
      <c r="C17" s="56">
        <v>92</v>
      </c>
      <c r="D17" s="65">
        <f t="shared" si="3"/>
        <v>92</v>
      </c>
      <c r="E17" s="58">
        <v>52</v>
      </c>
      <c r="F17" s="58">
        <v>4</v>
      </c>
      <c r="G17" s="58">
        <v>36</v>
      </c>
      <c r="H17" s="66">
        <f t="shared" si="0"/>
        <v>2988</v>
      </c>
      <c r="I17" s="60">
        <v>1498</v>
      </c>
      <c r="J17" s="60">
        <v>2</v>
      </c>
      <c r="K17" s="60">
        <v>1488</v>
      </c>
      <c r="L17" s="66">
        <f t="shared" si="1"/>
        <v>342</v>
      </c>
      <c r="M17" s="61">
        <v>22</v>
      </c>
      <c r="N17" s="61">
        <v>0</v>
      </c>
      <c r="O17" s="61">
        <v>320</v>
      </c>
      <c r="P17" s="66">
        <f t="shared" si="2"/>
        <v>423</v>
      </c>
      <c r="Q17" s="61">
        <v>29</v>
      </c>
      <c r="R17" s="61">
        <v>7</v>
      </c>
      <c r="S17" s="61">
        <v>387</v>
      </c>
      <c r="T17" s="62">
        <v>13181.74</v>
      </c>
      <c r="U17" s="62">
        <v>0</v>
      </c>
      <c r="V17" s="63">
        <v>0</v>
      </c>
      <c r="W17" s="63">
        <v>0</v>
      </c>
    </row>
    <row r="18" spans="1:23" ht="15.75" thickBot="1" x14ac:dyDescent="0.3">
      <c r="A18" s="54">
        <v>14</v>
      </c>
      <c r="B18" s="55" t="s">
        <v>28</v>
      </c>
      <c r="C18" s="56">
        <v>233</v>
      </c>
      <c r="D18" s="65">
        <f t="shared" si="3"/>
        <v>233</v>
      </c>
      <c r="E18" s="58">
        <v>162</v>
      </c>
      <c r="F18" s="58">
        <v>2</v>
      </c>
      <c r="G18" s="58">
        <v>69</v>
      </c>
      <c r="H18" s="66">
        <f t="shared" si="0"/>
        <v>5103</v>
      </c>
      <c r="I18" s="60">
        <v>3974</v>
      </c>
      <c r="J18" s="60">
        <v>51</v>
      </c>
      <c r="K18" s="60">
        <v>1078</v>
      </c>
      <c r="L18" s="66">
        <f t="shared" si="1"/>
        <v>2867</v>
      </c>
      <c r="M18" s="61">
        <v>1938</v>
      </c>
      <c r="N18" s="61">
        <v>51</v>
      </c>
      <c r="O18" s="61">
        <v>878</v>
      </c>
      <c r="P18" s="66">
        <f t="shared" si="2"/>
        <v>2867</v>
      </c>
      <c r="Q18" s="61">
        <v>1938</v>
      </c>
      <c r="R18" s="61">
        <v>51</v>
      </c>
      <c r="S18" s="61">
        <v>878</v>
      </c>
      <c r="T18" s="62">
        <v>2676454.94</v>
      </c>
      <c r="U18" s="62">
        <v>1567517.63</v>
      </c>
      <c r="V18" s="63">
        <v>221725.41</v>
      </c>
      <c r="W18" s="63">
        <v>1276613.8799999999</v>
      </c>
    </row>
    <row r="19" spans="1:23" ht="15.75" thickBot="1" x14ac:dyDescent="0.3">
      <c r="A19" s="54">
        <v>15</v>
      </c>
      <c r="B19" s="55" t="s">
        <v>29</v>
      </c>
      <c r="C19" s="56">
        <v>110</v>
      </c>
      <c r="D19" s="65">
        <f t="shared" si="3"/>
        <v>110</v>
      </c>
      <c r="E19" s="58">
        <v>46</v>
      </c>
      <c r="F19" s="58">
        <v>5</v>
      </c>
      <c r="G19" s="58">
        <v>59</v>
      </c>
      <c r="H19" s="66">
        <f t="shared" si="0"/>
        <v>2120</v>
      </c>
      <c r="I19" s="60">
        <v>783</v>
      </c>
      <c r="J19" s="60">
        <v>30</v>
      </c>
      <c r="K19" s="60">
        <v>1307</v>
      </c>
      <c r="L19" s="66">
        <f t="shared" si="1"/>
        <v>451</v>
      </c>
      <c r="M19" s="61">
        <v>153</v>
      </c>
      <c r="N19" s="61">
        <v>12</v>
      </c>
      <c r="O19" s="61">
        <v>286</v>
      </c>
      <c r="P19" s="66">
        <f t="shared" si="2"/>
        <v>480</v>
      </c>
      <c r="Q19" s="61">
        <v>153</v>
      </c>
      <c r="R19" s="61">
        <v>18</v>
      </c>
      <c r="S19" s="61">
        <v>309</v>
      </c>
      <c r="T19" s="62">
        <v>791076.03999999992</v>
      </c>
      <c r="U19" s="62">
        <v>265111.01</v>
      </c>
      <c r="V19" s="63">
        <v>204093.32</v>
      </c>
      <c r="W19" s="63">
        <v>125761.40999999999</v>
      </c>
    </row>
    <row r="20" spans="1:23" ht="15.75" thickBot="1" x14ac:dyDescent="0.3">
      <c r="A20" s="54">
        <v>16</v>
      </c>
      <c r="B20" s="55" t="s">
        <v>30</v>
      </c>
      <c r="C20" s="56">
        <v>83</v>
      </c>
      <c r="D20" s="65">
        <f t="shared" si="3"/>
        <v>83</v>
      </c>
      <c r="E20" s="58">
        <v>40</v>
      </c>
      <c r="F20" s="58">
        <v>10</v>
      </c>
      <c r="G20" s="58">
        <v>33</v>
      </c>
      <c r="H20" s="66">
        <f t="shared" si="0"/>
        <v>2537</v>
      </c>
      <c r="I20" s="60">
        <v>1693</v>
      </c>
      <c r="J20" s="60">
        <v>161</v>
      </c>
      <c r="K20" s="60">
        <v>683</v>
      </c>
      <c r="L20" s="66">
        <f t="shared" si="1"/>
        <v>1281</v>
      </c>
      <c r="M20" s="61">
        <v>862</v>
      </c>
      <c r="N20" s="61">
        <v>56</v>
      </c>
      <c r="O20" s="61">
        <v>363</v>
      </c>
      <c r="P20" s="66">
        <f t="shared" si="2"/>
        <v>1971</v>
      </c>
      <c r="Q20" s="61">
        <v>831</v>
      </c>
      <c r="R20" s="61">
        <v>79</v>
      </c>
      <c r="S20" s="61">
        <v>1061</v>
      </c>
      <c r="T20" s="62">
        <v>572421.27</v>
      </c>
      <c r="U20" s="62">
        <v>415504.99999999994</v>
      </c>
      <c r="V20" s="63">
        <v>178780.5</v>
      </c>
      <c r="W20" s="63">
        <v>264769.78999999998</v>
      </c>
    </row>
    <row r="21" spans="1:23" ht="15.75" thickBot="1" x14ac:dyDescent="0.3">
      <c r="A21" s="54">
        <v>17</v>
      </c>
      <c r="B21" s="55" t="s">
        <v>31</v>
      </c>
      <c r="C21" s="56">
        <v>89</v>
      </c>
      <c r="D21" s="65">
        <f t="shared" si="3"/>
        <v>89</v>
      </c>
      <c r="E21" s="58">
        <v>56</v>
      </c>
      <c r="F21" s="58">
        <v>1</v>
      </c>
      <c r="G21" s="58">
        <v>32</v>
      </c>
      <c r="H21" s="66">
        <f t="shared" si="0"/>
        <v>3820</v>
      </c>
      <c r="I21" s="60">
        <v>3175</v>
      </c>
      <c r="J21" s="60">
        <v>27</v>
      </c>
      <c r="K21" s="60">
        <v>618</v>
      </c>
      <c r="L21" s="66">
        <f t="shared" si="1"/>
        <v>1382</v>
      </c>
      <c r="M21" s="61">
        <v>1099</v>
      </c>
      <c r="N21" s="61">
        <v>7</v>
      </c>
      <c r="O21" s="61">
        <v>276</v>
      </c>
      <c r="P21" s="66">
        <f t="shared" si="2"/>
        <v>1868</v>
      </c>
      <c r="Q21" s="61">
        <v>1043</v>
      </c>
      <c r="R21" s="61">
        <v>7</v>
      </c>
      <c r="S21" s="61">
        <v>818</v>
      </c>
      <c r="T21" s="62">
        <v>1319273.79</v>
      </c>
      <c r="U21" s="62">
        <v>364734.05</v>
      </c>
      <c r="V21" s="63">
        <v>258084.77</v>
      </c>
      <c r="W21" s="63">
        <v>142089.69999999998</v>
      </c>
    </row>
    <row r="22" spans="1:23" ht="15.75" thickBot="1" x14ac:dyDescent="0.3">
      <c r="A22" s="54">
        <v>18</v>
      </c>
      <c r="B22" s="55" t="s">
        <v>32</v>
      </c>
      <c r="C22" s="56">
        <v>103</v>
      </c>
      <c r="D22" s="65">
        <f t="shared" si="3"/>
        <v>103</v>
      </c>
      <c r="E22" s="58">
        <v>61</v>
      </c>
      <c r="F22" s="58">
        <v>2</v>
      </c>
      <c r="G22" s="58">
        <v>40</v>
      </c>
      <c r="H22" s="66">
        <f t="shared" si="0"/>
        <v>17956</v>
      </c>
      <c r="I22" s="60">
        <v>16703</v>
      </c>
      <c r="J22" s="60">
        <v>406</v>
      </c>
      <c r="K22" s="60">
        <v>847</v>
      </c>
      <c r="L22" s="66">
        <f t="shared" si="1"/>
        <v>1131</v>
      </c>
      <c r="M22" s="61">
        <v>625</v>
      </c>
      <c r="N22" s="61">
        <v>90</v>
      </c>
      <c r="O22" s="61">
        <v>416</v>
      </c>
      <c r="P22" s="66">
        <f t="shared" si="2"/>
        <v>1584</v>
      </c>
      <c r="Q22" s="61">
        <v>625</v>
      </c>
      <c r="R22" s="61">
        <v>222</v>
      </c>
      <c r="S22" s="61">
        <v>737</v>
      </c>
      <c r="T22" s="62">
        <v>6462370.8100000005</v>
      </c>
      <c r="U22" s="62">
        <v>189767.55</v>
      </c>
      <c r="V22" s="63">
        <v>1943415.04</v>
      </c>
      <c r="W22" s="63">
        <v>83258.260000000009</v>
      </c>
    </row>
    <row r="23" spans="1:23" ht="15.75" thickBot="1" x14ac:dyDescent="0.3">
      <c r="A23" s="54">
        <v>19</v>
      </c>
      <c r="B23" s="55" t="s">
        <v>33</v>
      </c>
      <c r="C23" s="56">
        <v>150</v>
      </c>
      <c r="D23" s="65">
        <f t="shared" si="3"/>
        <v>150</v>
      </c>
      <c r="E23" s="58">
        <v>99</v>
      </c>
      <c r="F23" s="58">
        <v>4</v>
      </c>
      <c r="G23" s="58">
        <v>47</v>
      </c>
      <c r="H23" s="66">
        <f t="shared" si="0"/>
        <v>4999</v>
      </c>
      <c r="I23" s="60">
        <v>3964</v>
      </c>
      <c r="J23" s="60">
        <v>4</v>
      </c>
      <c r="K23" s="60">
        <v>1031</v>
      </c>
      <c r="L23" s="66">
        <f t="shared" si="1"/>
        <v>1454</v>
      </c>
      <c r="M23" s="61">
        <v>680</v>
      </c>
      <c r="N23" s="61">
        <v>3</v>
      </c>
      <c r="O23" s="61">
        <v>771</v>
      </c>
      <c r="P23" s="66">
        <f t="shared" si="2"/>
        <v>1473</v>
      </c>
      <c r="Q23" s="61">
        <v>685</v>
      </c>
      <c r="R23" s="61">
        <v>2</v>
      </c>
      <c r="S23" s="61">
        <v>786</v>
      </c>
      <c r="T23" s="62">
        <v>4727445.4200000009</v>
      </c>
      <c r="U23" s="62">
        <v>1684232.0399999998</v>
      </c>
      <c r="V23" s="63">
        <v>723139.33000000019</v>
      </c>
      <c r="W23" s="63">
        <v>1579454.0799999998</v>
      </c>
    </row>
    <row r="24" spans="1:23" ht="15.75" thickBot="1" x14ac:dyDescent="0.3">
      <c r="A24" s="70">
        <v>20</v>
      </c>
      <c r="B24" s="68" t="s">
        <v>34</v>
      </c>
      <c r="C24" s="56">
        <v>41</v>
      </c>
      <c r="D24" s="65">
        <f t="shared" si="3"/>
        <v>41</v>
      </c>
      <c r="E24" s="58">
        <v>29</v>
      </c>
      <c r="F24" s="58">
        <v>0</v>
      </c>
      <c r="G24" s="58">
        <v>12</v>
      </c>
      <c r="H24" s="66">
        <f t="shared" si="0"/>
        <v>1261</v>
      </c>
      <c r="I24" s="60">
        <v>1045</v>
      </c>
      <c r="J24" s="60">
        <v>0</v>
      </c>
      <c r="K24" s="60">
        <v>216</v>
      </c>
      <c r="L24" s="66">
        <f t="shared" si="1"/>
        <v>101</v>
      </c>
      <c r="M24" s="61">
        <v>16</v>
      </c>
      <c r="N24" s="61">
        <v>0</v>
      </c>
      <c r="O24" s="61">
        <v>85</v>
      </c>
      <c r="P24" s="66">
        <f t="shared" si="2"/>
        <v>30</v>
      </c>
      <c r="Q24" s="61">
        <v>16</v>
      </c>
      <c r="R24" s="61">
        <v>0</v>
      </c>
      <c r="S24" s="61">
        <v>14</v>
      </c>
      <c r="T24" s="62">
        <v>36831.699999999997</v>
      </c>
      <c r="U24" s="62">
        <v>149941</v>
      </c>
      <c r="V24" s="63">
        <v>7555.2</v>
      </c>
      <c r="W24" s="63">
        <v>98473.5</v>
      </c>
    </row>
    <row r="25" spans="1:23" ht="15.75" thickBot="1" x14ac:dyDescent="0.3">
      <c r="A25" s="54">
        <v>21</v>
      </c>
      <c r="B25" s="55" t="s">
        <v>35</v>
      </c>
      <c r="C25" s="56">
        <v>169</v>
      </c>
      <c r="D25" s="65">
        <f t="shared" si="3"/>
        <v>169</v>
      </c>
      <c r="E25" s="58">
        <v>56</v>
      </c>
      <c r="F25" s="58">
        <v>37</v>
      </c>
      <c r="G25" s="58">
        <v>76</v>
      </c>
      <c r="H25" s="66">
        <f t="shared" si="0"/>
        <v>8053</v>
      </c>
      <c r="I25" s="60">
        <v>6600</v>
      </c>
      <c r="J25" s="60">
        <v>380</v>
      </c>
      <c r="K25" s="60">
        <v>1073</v>
      </c>
      <c r="L25" s="66">
        <f t="shared" si="1"/>
        <v>857</v>
      </c>
      <c r="M25" s="61">
        <v>252</v>
      </c>
      <c r="N25" s="61">
        <v>239</v>
      </c>
      <c r="O25" s="61">
        <v>366</v>
      </c>
      <c r="P25" s="66">
        <f t="shared" si="2"/>
        <v>1423</v>
      </c>
      <c r="Q25" s="61">
        <v>252</v>
      </c>
      <c r="R25" s="61">
        <v>558</v>
      </c>
      <c r="S25" s="61">
        <v>613</v>
      </c>
      <c r="T25" s="62">
        <v>4445704.459999999</v>
      </c>
      <c r="U25" s="62">
        <v>342429.51999999996</v>
      </c>
      <c r="V25" s="63">
        <v>617967.46</v>
      </c>
      <c r="W25" s="63">
        <v>278021.55</v>
      </c>
    </row>
    <row r="26" spans="1:23" ht="15.75" thickBot="1" x14ac:dyDescent="0.3">
      <c r="A26" s="54">
        <v>22</v>
      </c>
      <c r="B26" s="55" t="s">
        <v>36</v>
      </c>
      <c r="C26" s="56">
        <v>188</v>
      </c>
      <c r="D26" s="65">
        <f t="shared" si="3"/>
        <v>188</v>
      </c>
      <c r="E26" s="58">
        <v>119</v>
      </c>
      <c r="F26" s="58">
        <v>12</v>
      </c>
      <c r="G26" s="58">
        <v>57</v>
      </c>
      <c r="H26" s="66">
        <f t="shared" si="0"/>
        <v>2390</v>
      </c>
      <c r="I26" s="60">
        <v>1584</v>
      </c>
      <c r="J26" s="60">
        <v>155</v>
      </c>
      <c r="K26" s="60">
        <v>651</v>
      </c>
      <c r="L26" s="66">
        <f t="shared" si="1"/>
        <v>324</v>
      </c>
      <c r="M26" s="61">
        <v>94</v>
      </c>
      <c r="N26" s="61">
        <v>76</v>
      </c>
      <c r="O26" s="61">
        <v>154</v>
      </c>
      <c r="P26" s="66">
        <f t="shared" si="2"/>
        <v>568</v>
      </c>
      <c r="Q26" s="61">
        <v>112</v>
      </c>
      <c r="R26" s="61">
        <v>118</v>
      </c>
      <c r="S26" s="61">
        <v>338</v>
      </c>
      <c r="T26" s="62">
        <v>0</v>
      </c>
      <c r="U26" s="62">
        <v>85136.75</v>
      </c>
      <c r="V26" s="63">
        <v>0</v>
      </c>
      <c r="W26" s="63">
        <v>0</v>
      </c>
    </row>
    <row r="27" spans="1:23" ht="15.75" thickBot="1" x14ac:dyDescent="0.3">
      <c r="A27" s="54">
        <v>23</v>
      </c>
      <c r="B27" s="55" t="s">
        <v>37</v>
      </c>
      <c r="C27" s="56">
        <v>122</v>
      </c>
      <c r="D27" s="65">
        <f t="shared" si="3"/>
        <v>112</v>
      </c>
      <c r="E27" s="58">
        <v>59</v>
      </c>
      <c r="F27" s="58">
        <v>2</v>
      </c>
      <c r="G27" s="58">
        <v>51</v>
      </c>
      <c r="H27" s="66">
        <f t="shared" si="0"/>
        <v>2490</v>
      </c>
      <c r="I27" s="60">
        <v>1561</v>
      </c>
      <c r="J27" s="60">
        <v>31</v>
      </c>
      <c r="K27" s="60">
        <v>898</v>
      </c>
      <c r="L27" s="66">
        <f t="shared" si="1"/>
        <v>841</v>
      </c>
      <c r="M27" s="61">
        <v>128</v>
      </c>
      <c r="N27" s="61">
        <v>26</v>
      </c>
      <c r="O27" s="61">
        <v>687</v>
      </c>
      <c r="P27" s="66">
        <f t="shared" si="2"/>
        <v>1450</v>
      </c>
      <c r="Q27" s="61">
        <v>127</v>
      </c>
      <c r="R27" s="61">
        <v>11</v>
      </c>
      <c r="S27" s="61">
        <v>1312</v>
      </c>
      <c r="T27" s="62">
        <v>366588.41999999993</v>
      </c>
      <c r="U27" s="62">
        <v>898779.18</v>
      </c>
      <c r="V27" s="63">
        <v>6805.78</v>
      </c>
      <c r="W27" s="63">
        <v>588110.82000000007</v>
      </c>
    </row>
    <row r="28" spans="1:23" ht="15.75" thickBot="1" x14ac:dyDescent="0.3">
      <c r="A28" s="54">
        <v>24</v>
      </c>
      <c r="B28" s="55" t="s">
        <v>38</v>
      </c>
      <c r="C28" s="56">
        <v>108</v>
      </c>
      <c r="D28" s="72">
        <f t="shared" si="3"/>
        <v>108</v>
      </c>
      <c r="E28" s="58">
        <v>67</v>
      </c>
      <c r="F28" s="58">
        <v>9</v>
      </c>
      <c r="G28" s="58">
        <v>32</v>
      </c>
      <c r="H28" s="73">
        <f t="shared" si="0"/>
        <v>3735</v>
      </c>
      <c r="I28" s="60">
        <v>2962</v>
      </c>
      <c r="J28" s="60">
        <v>148</v>
      </c>
      <c r="K28" s="60">
        <v>625</v>
      </c>
      <c r="L28" s="73">
        <f t="shared" si="1"/>
        <v>453</v>
      </c>
      <c r="M28" s="61">
        <v>201</v>
      </c>
      <c r="N28" s="61">
        <v>91</v>
      </c>
      <c r="O28" s="61">
        <v>161</v>
      </c>
      <c r="P28" s="73">
        <f t="shared" si="2"/>
        <v>485</v>
      </c>
      <c r="Q28" s="61">
        <v>203</v>
      </c>
      <c r="R28" s="61">
        <v>110</v>
      </c>
      <c r="S28" s="61">
        <v>172</v>
      </c>
      <c r="T28" s="74">
        <v>872687.06</v>
      </c>
      <c r="U28" s="62">
        <v>928824.34</v>
      </c>
      <c r="V28" s="63">
        <v>199479.3</v>
      </c>
      <c r="W28" s="63">
        <v>565157.64</v>
      </c>
    </row>
    <row r="29" spans="1:23" ht="15.75" thickBot="1" x14ac:dyDescent="0.3">
      <c r="A29" s="75" t="s">
        <v>39</v>
      </c>
      <c r="B29" s="19"/>
      <c r="C29" s="76">
        <f>SUM(C5:C28)</f>
        <v>3026</v>
      </c>
      <c r="D29" s="77">
        <f>SUM(D5:D28)</f>
        <v>3016</v>
      </c>
      <c r="E29" s="78">
        <f>SUM(E5:E28)</f>
        <v>1679</v>
      </c>
      <c r="F29" s="79">
        <f>SUM(F5:F28)</f>
        <v>222</v>
      </c>
      <c r="G29" s="78">
        <f>SUM(G5:G28)</f>
        <v>1115</v>
      </c>
      <c r="H29" s="80">
        <f t="shared" ref="H29:W29" si="4">SUM(H5:H28)</f>
        <v>107829</v>
      </c>
      <c r="I29" s="81">
        <f>SUM(I5:I28)</f>
        <v>80192</v>
      </c>
      <c r="J29" s="81">
        <f>SUM(J5:J28)</f>
        <v>4277</v>
      </c>
      <c r="K29" s="81">
        <f>SUM(K5:K28)</f>
        <v>23360</v>
      </c>
      <c r="L29" s="82">
        <f t="shared" si="4"/>
        <v>26473</v>
      </c>
      <c r="M29" s="82">
        <f>SUM(M5:M28)</f>
        <v>12741</v>
      </c>
      <c r="N29" s="82">
        <f>SUM(N5:N28)</f>
        <v>1484</v>
      </c>
      <c r="O29" s="82">
        <f>SUM(O5:O28)</f>
        <v>12248</v>
      </c>
      <c r="P29" s="83">
        <f t="shared" si="4"/>
        <v>35212</v>
      </c>
      <c r="Q29" s="83">
        <f t="shared" si="4"/>
        <v>12847</v>
      </c>
      <c r="R29" s="83">
        <f t="shared" si="4"/>
        <v>2826</v>
      </c>
      <c r="S29" s="84">
        <f t="shared" si="4"/>
        <v>19539</v>
      </c>
      <c r="T29" s="85">
        <f t="shared" si="4"/>
        <v>49799430.24000001</v>
      </c>
      <c r="U29" s="85">
        <f t="shared" si="4"/>
        <v>16242012.989999996</v>
      </c>
      <c r="V29" s="85">
        <f t="shared" si="4"/>
        <v>8847336.7599999998</v>
      </c>
      <c r="W29" s="85">
        <f t="shared" si="4"/>
        <v>10661754.080000002</v>
      </c>
    </row>
  </sheetData>
  <mergeCells count="12">
    <mergeCell ref="P1:S2"/>
    <mergeCell ref="T1:T3"/>
    <mergeCell ref="U1:U3"/>
    <mergeCell ref="V1:V3"/>
    <mergeCell ref="W1:W3"/>
    <mergeCell ref="A29:B29"/>
    <mergeCell ref="A1:A3"/>
    <mergeCell ref="B1:B3"/>
    <mergeCell ref="C1:C3"/>
    <mergeCell ref="D1:G2"/>
    <mergeCell ref="H1:K2"/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2025-01-15T12:41:56Z</dcterms:modified>
</cp:coreProperties>
</file>